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AB2" i="1" l="1"/>
  <c r="AB3" i="1"/>
  <c r="AB4" i="1"/>
  <c r="AB7" i="1"/>
  <c r="AB5" i="1"/>
  <c r="AB9" i="1"/>
  <c r="AO11" i="1"/>
  <c r="AL11" i="1"/>
  <c r="AO4" i="1"/>
  <c r="AL4" i="1"/>
  <c r="AO6" i="1"/>
  <c r="AL6" i="1"/>
  <c r="AO2" i="1"/>
  <c r="AL2" i="1"/>
  <c r="AE4" i="1"/>
  <c r="AE7" i="1"/>
  <c r="AE9" i="1"/>
  <c r="AE5" i="1"/>
  <c r="AE2" i="1"/>
  <c r="AE3" i="1"/>
  <c r="U14" i="1"/>
  <c r="R14" i="1"/>
  <c r="U12" i="1"/>
  <c r="R12" i="1"/>
  <c r="U5" i="1"/>
  <c r="R5" i="1"/>
  <c r="U4" i="1"/>
  <c r="R4" i="1"/>
  <c r="U3" i="1"/>
  <c r="R3" i="1"/>
  <c r="U2" i="1"/>
  <c r="R2" i="1"/>
  <c r="U8" i="1"/>
  <c r="R8" i="1"/>
  <c r="K5" i="1"/>
  <c r="AP5" i="1" s="1"/>
  <c r="H5" i="1"/>
  <c r="K7" i="1"/>
  <c r="AP7" i="1" s="1"/>
  <c r="H7" i="1"/>
  <c r="K13" i="1"/>
  <c r="AP13" i="1" s="1"/>
  <c r="H13" i="1"/>
  <c r="K4" i="1"/>
  <c r="AP4" i="1" s="1"/>
  <c r="H4" i="1"/>
  <c r="K10" i="1"/>
  <c r="AP10" i="1" s="1"/>
  <c r="H10" i="1"/>
  <c r="K6" i="1"/>
  <c r="AP6" i="1" s="1"/>
  <c r="H6" i="1"/>
  <c r="K3" i="1"/>
  <c r="AP3" i="1" s="1"/>
  <c r="H3" i="1"/>
  <c r="K2" i="1"/>
  <c r="AP2" i="1" s="1"/>
  <c r="H2" i="1"/>
</calcChain>
</file>

<file path=xl/sharedStrings.xml><?xml version="1.0" encoding="utf-8"?>
<sst xmlns="http://schemas.openxmlformats.org/spreadsheetml/2006/main" count="55" uniqueCount="37">
  <si>
    <t>prec 1 2021-05-23</t>
  </si>
  <si>
    <t>Serie 1</t>
  </si>
  <si>
    <t>Serie 2</t>
  </si>
  <si>
    <t>Serie 3</t>
  </si>
  <si>
    <t>Serie 4</t>
  </si>
  <si>
    <t>Serie 5</t>
  </si>
  <si>
    <t>Serie 6</t>
  </si>
  <si>
    <t xml:space="preserve">Summa </t>
  </si>
  <si>
    <t>kryss</t>
  </si>
  <si>
    <t>med hcp</t>
  </si>
  <si>
    <t>Claeson Marcus</t>
  </si>
  <si>
    <t>Adolfsson Mattias</t>
  </si>
  <si>
    <t xml:space="preserve">Johansson Konny </t>
  </si>
  <si>
    <t>Karlsson Mikael</t>
  </si>
  <si>
    <t>Bystedt Sören</t>
  </si>
  <si>
    <t>Martinsson Khrister</t>
  </si>
  <si>
    <t>Dalin Asbjörn</t>
  </si>
  <si>
    <t>Bixo Margareta</t>
  </si>
  <si>
    <t>Serie1</t>
  </si>
  <si>
    <t>Serie2</t>
  </si>
  <si>
    <t>Serie3</t>
  </si>
  <si>
    <t>Serie4</t>
  </si>
  <si>
    <t>Serie5</t>
  </si>
  <si>
    <t>Serie6</t>
  </si>
  <si>
    <t>Summa</t>
  </si>
  <si>
    <t>Kryss</t>
  </si>
  <si>
    <t>hcp</t>
  </si>
  <si>
    <t>upp+16</t>
  </si>
  <si>
    <t>Jonny Norberg</t>
  </si>
  <si>
    <t>Tord Höglund</t>
  </si>
  <si>
    <t>Kjell Olofsson</t>
  </si>
  <si>
    <t>upp+40</t>
  </si>
  <si>
    <t>Mikael Karlsson</t>
  </si>
  <si>
    <t>upp+13</t>
  </si>
  <si>
    <t>Lisa Jansson</t>
  </si>
  <si>
    <t>upp +21</t>
  </si>
  <si>
    <t>Totalt 3bästa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</si>
</sst>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11">
    <xf numFmtId="0" fontId="0" fillId="0" borderId="0" xfId="0"/>
    <xf numFmtId="14" fontId="0" fillId="0" borderId="0" xfId="0" applyNumberFormat="1"/>
    <xf numFmtId="0" fontId="3" fillId="0" borderId="0" xfId="3" applyFont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0" fillId="4" borderId="0" xfId="0" applyFill="1"/>
    <xf numFmtId="0" fontId="0" fillId="0" borderId="0" xfId="0" applyFill="1"/>
    <xf numFmtId="0" fontId="2" fillId="3" borderId="0" xfId="2"/>
    <xf numFmtId="0" fontId="1" fillId="5" borderId="0" xfId="1" applyFill="1"/>
    <xf numFmtId="0" fontId="1" fillId="0" borderId="0" xfId="1" applyFill="1"/>
    <xf numFmtId="0" fontId="2" fillId="0" borderId="0" xfId="2" applyFill="1"/>
    <xf numFmtId="0" fontId="0" fillId="5" borderId="0" xfId="0" applyFill="1"/>
  </cellXfs>
  <cellStyles count="4">
    <cellStyle name="Bra" xfId="1" builtinId="26"/>
    <cellStyle name="Dålig" xfId="2" builtinId="27"/>
    <cellStyle name="Normal" xfId="0" builtinId="0"/>
    <cellStyle name="Normal 2" xfId="3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workbookViewId="0">
      <pane xSplit="1" topLeftCell="B1" activePane="topRight" state="frozen"/>
      <selection pane="topRight" activeCell="E8" sqref="E8"/>
    </sheetView>
  </sheetViews>
  <sheetFormatPr defaultRowHeight="14.4" x14ac:dyDescent="0.3"/>
  <cols>
    <col min="1" max="1" width="16.77734375" bestFit="1" customWidth="1"/>
    <col min="2" max="7" width="6.44140625" customWidth="1"/>
    <col min="8" max="8" width="7.44140625" customWidth="1"/>
    <col min="9" max="9" width="5" bestFit="1" customWidth="1"/>
    <col min="10" max="10" width="7.88671875" bestFit="1" customWidth="1"/>
    <col min="11" max="11" width="7.44140625" customWidth="1"/>
    <col min="12" max="17" width="6" customWidth="1"/>
    <col min="18" max="18" width="7" customWidth="1"/>
    <col min="19" max="19" width="5.109375" bestFit="1" customWidth="1"/>
    <col min="20" max="20" width="4" bestFit="1" customWidth="1"/>
    <col min="21" max="21" width="7" bestFit="1" customWidth="1"/>
    <col min="22" max="27" width="6" customWidth="1"/>
    <col min="28" max="28" width="7" customWidth="1"/>
    <col min="29" max="29" width="5.109375" bestFit="1" customWidth="1"/>
    <col min="30" max="30" width="4" bestFit="1" customWidth="1"/>
    <col min="31" max="31" width="7" bestFit="1" customWidth="1"/>
    <col min="32" max="37" width="6" customWidth="1"/>
    <col min="38" max="38" width="7" customWidth="1"/>
    <col min="39" max="39" width="5.109375" bestFit="1" customWidth="1"/>
    <col min="40" max="40" width="4" bestFit="1" customWidth="1"/>
    <col min="41" max="41" width="7" bestFit="1" customWidth="1"/>
    <col min="42" max="42" width="11.77734375" bestFit="1" customWidth="1"/>
  </cols>
  <sheetData>
    <row r="1" spans="1:43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35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31</v>
      </c>
      <c r="AF1" t="s">
        <v>18</v>
      </c>
      <c r="AG1" t="s">
        <v>19</v>
      </c>
      <c r="AH1" t="s">
        <v>20</v>
      </c>
      <c r="AI1" t="s">
        <v>21</v>
      </c>
      <c r="AJ1" t="s">
        <v>22</v>
      </c>
      <c r="AK1" t="s">
        <v>23</v>
      </c>
      <c r="AL1" t="s">
        <v>24</v>
      </c>
      <c r="AM1" t="s">
        <v>25</v>
      </c>
      <c r="AN1" s="5"/>
      <c r="AO1" t="s">
        <v>33</v>
      </c>
      <c r="AP1" t="s">
        <v>36</v>
      </c>
      <c r="AQ1" t="s">
        <v>25</v>
      </c>
    </row>
    <row r="2" spans="1:43" x14ac:dyDescent="0.3">
      <c r="A2" s="2" t="s">
        <v>10</v>
      </c>
      <c r="B2">
        <v>46</v>
      </c>
      <c r="C2">
        <v>46</v>
      </c>
      <c r="D2">
        <v>48</v>
      </c>
      <c r="E2">
        <v>43</v>
      </c>
      <c r="F2">
        <v>48</v>
      </c>
      <c r="G2">
        <v>48</v>
      </c>
      <c r="H2">
        <f>SUM(B2:G2)</f>
        <v>279</v>
      </c>
      <c r="I2">
        <v>5</v>
      </c>
      <c r="J2">
        <v>279</v>
      </c>
      <c r="K2">
        <f>SUM(J2+21)</f>
        <v>300</v>
      </c>
      <c r="L2">
        <v>46</v>
      </c>
      <c r="M2">
        <v>48</v>
      </c>
      <c r="N2">
        <v>45</v>
      </c>
      <c r="O2">
        <v>47</v>
      </c>
      <c r="P2">
        <v>42</v>
      </c>
      <c r="Q2">
        <v>44</v>
      </c>
      <c r="R2">
        <f>SUM(L2:Q2)</f>
        <v>272</v>
      </c>
      <c r="S2">
        <v>4</v>
      </c>
      <c r="T2">
        <v>272</v>
      </c>
      <c r="U2">
        <f>SUM(T2+16)</f>
        <v>288</v>
      </c>
      <c r="V2">
        <v>44</v>
      </c>
      <c r="W2">
        <v>44</v>
      </c>
      <c r="X2">
        <v>42</v>
      </c>
      <c r="Y2">
        <v>41</v>
      </c>
      <c r="Z2">
        <v>44</v>
      </c>
      <c r="AA2">
        <v>44</v>
      </c>
      <c r="AB2">
        <f>SUM(V2:AA2)</f>
        <v>259</v>
      </c>
      <c r="AC2">
        <v>0</v>
      </c>
      <c r="AD2">
        <v>259</v>
      </c>
      <c r="AE2">
        <f>SUM(AD2+40)</f>
        <v>299</v>
      </c>
      <c r="AF2">
        <v>46</v>
      </c>
      <c r="AG2">
        <v>48</v>
      </c>
      <c r="AH2">
        <v>48</v>
      </c>
      <c r="AI2">
        <v>47</v>
      </c>
      <c r="AJ2">
        <v>50</v>
      </c>
      <c r="AK2">
        <v>48</v>
      </c>
      <c r="AL2">
        <f>SUM(AF2:AK2)</f>
        <v>287</v>
      </c>
      <c r="AM2">
        <v>5</v>
      </c>
      <c r="AN2" s="5">
        <v>287</v>
      </c>
      <c r="AO2">
        <f>SUM(AN2+13)</f>
        <v>300</v>
      </c>
      <c r="AP2">
        <f>SUM(K2+AE2+AO2)</f>
        <v>899</v>
      </c>
      <c r="AQ2">
        <v>10</v>
      </c>
    </row>
    <row r="3" spans="1:43" x14ac:dyDescent="0.3">
      <c r="A3" s="3" t="s">
        <v>11</v>
      </c>
      <c r="B3">
        <v>45</v>
      </c>
      <c r="C3">
        <v>46</v>
      </c>
      <c r="D3">
        <v>44</v>
      </c>
      <c r="E3">
        <v>43</v>
      </c>
      <c r="F3">
        <v>47</v>
      </c>
      <c r="G3">
        <v>45</v>
      </c>
      <c r="H3">
        <f>SUM(B3:G3)</f>
        <v>270</v>
      </c>
      <c r="I3">
        <v>2</v>
      </c>
      <c r="J3">
        <v>278</v>
      </c>
      <c r="K3">
        <f>SUM(J3+21)</f>
        <v>299</v>
      </c>
      <c r="L3">
        <v>43</v>
      </c>
      <c r="M3">
        <v>44</v>
      </c>
      <c r="N3">
        <v>45</v>
      </c>
      <c r="O3">
        <v>42</v>
      </c>
      <c r="P3">
        <v>38</v>
      </c>
      <c r="Q3">
        <v>43</v>
      </c>
      <c r="R3">
        <f>SUM(L3:Q3)</f>
        <v>255</v>
      </c>
      <c r="S3">
        <v>3</v>
      </c>
      <c r="T3">
        <v>266</v>
      </c>
      <c r="U3">
        <f>SUM(T3+16)</f>
        <v>282</v>
      </c>
      <c r="V3">
        <v>40</v>
      </c>
      <c r="W3">
        <v>46</v>
      </c>
      <c r="X3">
        <v>41</v>
      </c>
      <c r="Y3">
        <v>39</v>
      </c>
      <c r="Z3">
        <v>40</v>
      </c>
      <c r="AA3">
        <v>41</v>
      </c>
      <c r="AB3">
        <f>SUM(V3:AA3)</f>
        <v>247</v>
      </c>
      <c r="AC3">
        <v>1</v>
      </c>
      <c r="AD3">
        <v>260</v>
      </c>
      <c r="AE3">
        <f>SUM(AD3+40)</f>
        <v>300</v>
      </c>
      <c r="AP3">
        <f>SUM(K3+U3+AE3)</f>
        <v>881</v>
      </c>
      <c r="AQ3">
        <v>6</v>
      </c>
    </row>
    <row r="4" spans="1:43" x14ac:dyDescent="0.3">
      <c r="A4" s="2" t="s">
        <v>14</v>
      </c>
      <c r="B4">
        <v>39</v>
      </c>
      <c r="C4">
        <v>41</v>
      </c>
      <c r="D4">
        <v>43</v>
      </c>
      <c r="E4">
        <v>43</v>
      </c>
      <c r="F4">
        <v>31</v>
      </c>
      <c r="G4">
        <v>40</v>
      </c>
      <c r="H4">
        <f>SUM(B4:G4)</f>
        <v>237</v>
      </c>
      <c r="I4">
        <v>3</v>
      </c>
      <c r="J4">
        <v>253</v>
      </c>
      <c r="K4">
        <f>SUM(J4+21)</f>
        <v>274</v>
      </c>
      <c r="L4">
        <v>34</v>
      </c>
      <c r="M4" s="4">
        <v>44</v>
      </c>
      <c r="N4">
        <v>37</v>
      </c>
      <c r="O4">
        <v>37</v>
      </c>
      <c r="P4">
        <v>41</v>
      </c>
      <c r="Q4">
        <v>38</v>
      </c>
      <c r="R4">
        <f>SUM(L4:Q4)</f>
        <v>231</v>
      </c>
      <c r="S4">
        <v>2</v>
      </c>
      <c r="T4">
        <v>248</v>
      </c>
      <c r="U4">
        <f>SUM(T4+16)</f>
        <v>264</v>
      </c>
      <c r="V4">
        <v>32</v>
      </c>
      <c r="W4">
        <v>36</v>
      </c>
      <c r="X4">
        <v>32</v>
      </c>
      <c r="Y4">
        <v>36</v>
      </c>
      <c r="Z4">
        <v>34</v>
      </c>
      <c r="AA4">
        <v>43</v>
      </c>
      <c r="AB4">
        <f>SUM(V4:AA4)</f>
        <v>213</v>
      </c>
      <c r="AC4">
        <v>0</v>
      </c>
      <c r="AD4">
        <v>235</v>
      </c>
      <c r="AE4">
        <f>SUM(AD4+40)</f>
        <v>275</v>
      </c>
      <c r="AF4">
        <v>39</v>
      </c>
      <c r="AG4">
        <v>40</v>
      </c>
      <c r="AH4">
        <v>42</v>
      </c>
      <c r="AI4">
        <v>43</v>
      </c>
      <c r="AJ4" s="6">
        <v>44</v>
      </c>
      <c r="AK4">
        <v>46</v>
      </c>
      <c r="AL4">
        <f>SUM(AF4:AK4)</f>
        <v>254</v>
      </c>
      <c r="AM4">
        <v>0</v>
      </c>
      <c r="AN4">
        <v>266</v>
      </c>
      <c r="AO4">
        <f>SUM(AN4+13)</f>
        <v>279</v>
      </c>
      <c r="AP4">
        <f>SUM(K4+AE4+AO4)</f>
        <v>828</v>
      </c>
      <c r="AQ4">
        <v>3</v>
      </c>
    </row>
    <row r="5" spans="1:43" x14ac:dyDescent="0.3">
      <c r="A5" s="2" t="s">
        <v>17</v>
      </c>
      <c r="B5">
        <v>32</v>
      </c>
      <c r="C5">
        <v>34</v>
      </c>
      <c r="D5">
        <v>25</v>
      </c>
      <c r="E5">
        <v>32</v>
      </c>
      <c r="F5">
        <v>42</v>
      </c>
      <c r="G5">
        <v>41</v>
      </c>
      <c r="H5">
        <f>SUM(B5:G5)</f>
        <v>206</v>
      </c>
      <c r="I5">
        <v>1</v>
      </c>
      <c r="J5">
        <v>230</v>
      </c>
      <c r="K5">
        <f>SUM(J5+21)</f>
        <v>251</v>
      </c>
      <c r="L5">
        <v>37</v>
      </c>
      <c r="M5">
        <v>30</v>
      </c>
      <c r="N5">
        <v>35</v>
      </c>
      <c r="O5">
        <v>31</v>
      </c>
      <c r="P5">
        <v>32</v>
      </c>
      <c r="Q5">
        <v>42</v>
      </c>
      <c r="R5">
        <f>SUM(L5:Q5)</f>
        <v>207</v>
      </c>
      <c r="S5">
        <v>0</v>
      </c>
      <c r="T5">
        <v>230</v>
      </c>
      <c r="U5">
        <f>SUM(T5+16)</f>
        <v>246</v>
      </c>
      <c r="V5">
        <v>41</v>
      </c>
      <c r="W5">
        <v>33</v>
      </c>
      <c r="X5" s="6">
        <v>44</v>
      </c>
      <c r="Y5">
        <v>38</v>
      </c>
      <c r="Z5" s="6">
        <v>44</v>
      </c>
      <c r="AA5">
        <v>43</v>
      </c>
      <c r="AB5">
        <f>SUM(V5:AA5)</f>
        <v>243</v>
      </c>
      <c r="AC5">
        <v>2</v>
      </c>
      <c r="AD5">
        <v>257</v>
      </c>
      <c r="AE5">
        <f>SUM(AD5+40)</f>
        <v>297</v>
      </c>
      <c r="AP5">
        <f>SUM(K5+U5+AE5)</f>
        <v>794</v>
      </c>
      <c r="AQ5">
        <v>3</v>
      </c>
    </row>
    <row r="6" spans="1:43" x14ac:dyDescent="0.3">
      <c r="A6" t="s">
        <v>12</v>
      </c>
      <c r="B6">
        <v>46</v>
      </c>
      <c r="C6">
        <v>43</v>
      </c>
      <c r="D6">
        <v>42</v>
      </c>
      <c r="E6">
        <v>41</v>
      </c>
      <c r="F6">
        <v>44</v>
      </c>
      <c r="G6">
        <v>47</v>
      </c>
      <c r="H6">
        <f>SUM(B6:G6)</f>
        <v>263</v>
      </c>
      <c r="I6">
        <v>2</v>
      </c>
      <c r="J6">
        <v>272</v>
      </c>
      <c r="K6">
        <f>SUM(J6+21)</f>
        <v>293</v>
      </c>
      <c r="AF6">
        <v>45</v>
      </c>
      <c r="AG6">
        <v>45</v>
      </c>
      <c r="AH6">
        <v>45</v>
      </c>
      <c r="AI6">
        <v>41</v>
      </c>
      <c r="AJ6">
        <v>44</v>
      </c>
      <c r="AK6">
        <v>43</v>
      </c>
      <c r="AL6">
        <f>SUM(AF6:AK6)</f>
        <v>263</v>
      </c>
      <c r="AM6">
        <v>2</v>
      </c>
      <c r="AN6" s="10">
        <v>272</v>
      </c>
      <c r="AO6">
        <f>SUM(AN6+13)</f>
        <v>285</v>
      </c>
      <c r="AP6">
        <f>SUM(K6+AO6)</f>
        <v>578</v>
      </c>
      <c r="AQ6">
        <v>4</v>
      </c>
    </row>
    <row r="7" spans="1:43" x14ac:dyDescent="0.3">
      <c r="A7" s="2" t="s">
        <v>16</v>
      </c>
      <c r="B7">
        <v>39</v>
      </c>
      <c r="C7">
        <v>36</v>
      </c>
      <c r="D7">
        <v>41</v>
      </c>
      <c r="E7">
        <v>34</v>
      </c>
      <c r="F7">
        <v>34</v>
      </c>
      <c r="G7">
        <v>39</v>
      </c>
      <c r="H7">
        <f>SUM(B7:G7)</f>
        <v>223</v>
      </c>
      <c r="I7">
        <v>1</v>
      </c>
      <c r="J7">
        <v>242</v>
      </c>
      <c r="K7">
        <f>SUM(J7+21)</f>
        <v>263</v>
      </c>
      <c r="V7">
        <v>37</v>
      </c>
      <c r="W7">
        <v>36</v>
      </c>
      <c r="X7">
        <v>40</v>
      </c>
      <c r="Y7">
        <v>39</v>
      </c>
      <c r="Z7">
        <v>28</v>
      </c>
      <c r="AA7">
        <v>38</v>
      </c>
      <c r="AB7">
        <f>SUM(V7:AA7)</f>
        <v>218</v>
      </c>
      <c r="AC7">
        <v>0</v>
      </c>
      <c r="AD7">
        <v>239</v>
      </c>
      <c r="AE7">
        <f>SUM(AD7+40)</f>
        <v>279</v>
      </c>
      <c r="AP7">
        <f>SUM(K7+AE7)</f>
        <v>542</v>
      </c>
      <c r="AQ7">
        <v>1</v>
      </c>
    </row>
    <row r="8" spans="1:43" x14ac:dyDescent="0.3">
      <c r="A8" t="s">
        <v>28</v>
      </c>
      <c r="L8">
        <v>44</v>
      </c>
      <c r="M8" s="6">
        <v>47</v>
      </c>
      <c r="N8" s="6">
        <v>47</v>
      </c>
      <c r="O8" s="6">
        <v>47</v>
      </c>
      <c r="P8" s="6">
        <v>47</v>
      </c>
      <c r="Q8" s="6">
        <v>47</v>
      </c>
      <c r="R8">
        <f>SUM(L8:Q8)</f>
        <v>279</v>
      </c>
      <c r="S8">
        <v>8</v>
      </c>
      <c r="T8">
        <v>284</v>
      </c>
      <c r="U8">
        <f>SUM(T8+16)</f>
        <v>300</v>
      </c>
      <c r="AP8">
        <v>300</v>
      </c>
      <c r="AQ8">
        <v>8</v>
      </c>
    </row>
    <row r="9" spans="1:43" x14ac:dyDescent="0.3">
      <c r="A9" t="s">
        <v>32</v>
      </c>
      <c r="V9">
        <v>42</v>
      </c>
      <c r="W9">
        <v>36</v>
      </c>
      <c r="X9">
        <v>41</v>
      </c>
      <c r="Y9">
        <v>41</v>
      </c>
      <c r="Z9">
        <v>48</v>
      </c>
      <c r="AA9">
        <v>46</v>
      </c>
      <c r="AB9">
        <f>SUM(V9:AA9)</f>
        <v>254</v>
      </c>
      <c r="AC9">
        <v>4</v>
      </c>
      <c r="AD9">
        <v>254</v>
      </c>
      <c r="AE9">
        <f>SUM(AD9+40)</f>
        <v>294</v>
      </c>
      <c r="AP9">
        <v>294</v>
      </c>
      <c r="AQ9">
        <v>4</v>
      </c>
    </row>
    <row r="10" spans="1:43" x14ac:dyDescent="0.3">
      <c r="A10" s="3" t="s">
        <v>13</v>
      </c>
      <c r="B10">
        <v>43</v>
      </c>
      <c r="C10">
        <v>45</v>
      </c>
      <c r="D10">
        <v>40</v>
      </c>
      <c r="E10">
        <v>44</v>
      </c>
      <c r="F10">
        <v>42</v>
      </c>
      <c r="G10">
        <v>44</v>
      </c>
      <c r="H10">
        <f>SUM(B10:G10)</f>
        <v>258</v>
      </c>
      <c r="I10">
        <v>2</v>
      </c>
      <c r="J10">
        <v>258</v>
      </c>
      <c r="K10">
        <f>SUM(J10+21)</f>
        <v>279</v>
      </c>
      <c r="AP10">
        <f>SUM(K10)</f>
        <v>279</v>
      </c>
      <c r="AQ10">
        <v>2</v>
      </c>
    </row>
    <row r="11" spans="1:43" x14ac:dyDescent="0.3">
      <c r="A11" t="s">
        <v>34</v>
      </c>
      <c r="AF11">
        <v>37</v>
      </c>
      <c r="AG11">
        <v>41</v>
      </c>
      <c r="AH11" s="6">
        <v>46</v>
      </c>
      <c r="AI11">
        <v>42</v>
      </c>
      <c r="AJ11" s="7">
        <v>39</v>
      </c>
      <c r="AK11">
        <v>43</v>
      </c>
      <c r="AL11">
        <f>SUM(AF11:AK11)</f>
        <v>248</v>
      </c>
      <c r="AM11">
        <v>2</v>
      </c>
      <c r="AN11">
        <v>261</v>
      </c>
      <c r="AO11">
        <f>SUM(AN11+13)</f>
        <v>274</v>
      </c>
      <c r="AP11">
        <v>274</v>
      </c>
      <c r="AQ11">
        <v>2</v>
      </c>
    </row>
    <row r="12" spans="1:43" x14ac:dyDescent="0.3">
      <c r="A12" t="s">
        <v>29</v>
      </c>
      <c r="L12">
        <v>41</v>
      </c>
      <c r="M12">
        <v>40</v>
      </c>
      <c r="N12">
        <v>36</v>
      </c>
      <c r="O12">
        <v>37</v>
      </c>
      <c r="P12" s="6">
        <v>45</v>
      </c>
      <c r="Q12">
        <v>36</v>
      </c>
      <c r="R12">
        <f>SUM(L12:Q12)</f>
        <v>235</v>
      </c>
      <c r="S12">
        <v>0</v>
      </c>
      <c r="T12">
        <v>251</v>
      </c>
      <c r="U12">
        <f>SUM(T12+16)</f>
        <v>267</v>
      </c>
      <c r="AP12">
        <v>267</v>
      </c>
      <c r="AQ12">
        <v>0</v>
      </c>
    </row>
    <row r="13" spans="1:43" x14ac:dyDescent="0.3">
      <c r="A13" s="3" t="s">
        <v>15</v>
      </c>
      <c r="B13">
        <v>40</v>
      </c>
      <c r="C13">
        <v>30</v>
      </c>
      <c r="D13">
        <v>35</v>
      </c>
      <c r="E13">
        <v>39</v>
      </c>
      <c r="F13">
        <v>41</v>
      </c>
      <c r="G13">
        <v>39</v>
      </c>
      <c r="H13">
        <f>SUM(B13:G13)</f>
        <v>224</v>
      </c>
      <c r="I13">
        <v>1</v>
      </c>
      <c r="J13">
        <v>244</v>
      </c>
      <c r="K13">
        <f>SUM(J13+21)</f>
        <v>265</v>
      </c>
      <c r="AP13">
        <f>SUM(K13)</f>
        <v>265</v>
      </c>
      <c r="AQ13">
        <v>1</v>
      </c>
    </row>
    <row r="14" spans="1:43" x14ac:dyDescent="0.3">
      <c r="A14" t="s">
        <v>30</v>
      </c>
      <c r="L14">
        <v>26</v>
      </c>
      <c r="M14">
        <v>37</v>
      </c>
      <c r="N14">
        <v>36</v>
      </c>
      <c r="O14">
        <v>37</v>
      </c>
      <c r="P14" s="4">
        <v>44</v>
      </c>
      <c r="Q14">
        <v>41</v>
      </c>
      <c r="R14">
        <f>SUM(L14:Q14)</f>
        <v>221</v>
      </c>
      <c r="S14">
        <v>0</v>
      </c>
      <c r="T14">
        <v>241</v>
      </c>
      <c r="U14">
        <f>SUM(T14+16)</f>
        <v>257</v>
      </c>
      <c r="AP14">
        <v>257</v>
      </c>
      <c r="AQ14">
        <v>0</v>
      </c>
    </row>
    <row r="16" spans="1:43" x14ac:dyDescent="0.3"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2" x14ac:dyDescent="0.3"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2" x14ac:dyDescent="0.3">
      <c r="B18" s="5"/>
      <c r="C18" s="5"/>
      <c r="D18" s="5"/>
      <c r="E18" s="5"/>
      <c r="F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2" x14ac:dyDescent="0.3">
      <c r="B19" s="5"/>
      <c r="C19" s="5"/>
      <c r="D19" s="5"/>
      <c r="E19" s="5"/>
      <c r="F19" s="5"/>
      <c r="U19" s="5"/>
      <c r="V19" s="5"/>
      <c r="W19" s="5"/>
      <c r="X19" s="8"/>
      <c r="Y19" s="5"/>
      <c r="Z19" s="8"/>
      <c r="AA19" s="5"/>
      <c r="AB19" s="5"/>
      <c r="AC19" s="5"/>
      <c r="AD19" s="5"/>
      <c r="AE19" s="5"/>
    </row>
    <row r="20" spans="1:32" x14ac:dyDescent="0.3">
      <c r="B20" s="5"/>
      <c r="C20" s="5"/>
      <c r="D20" s="5"/>
      <c r="E20" s="5"/>
      <c r="F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2" x14ac:dyDescent="0.3"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2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2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32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3">
      <c r="A26" s="5"/>
      <c r="B26" s="5"/>
      <c r="C26" s="5"/>
      <c r="D26" s="8"/>
      <c r="E26" s="5"/>
      <c r="F26" s="8"/>
      <c r="G26" s="5"/>
      <c r="H26" s="5"/>
      <c r="I26" s="5"/>
      <c r="J26" s="5"/>
      <c r="K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U28" s="5"/>
      <c r="V28" s="5"/>
      <c r="W28" s="5"/>
      <c r="X28" s="5"/>
      <c r="Y28" s="5"/>
      <c r="Z28" s="9"/>
      <c r="AA28" s="5"/>
      <c r="AB28" s="5"/>
      <c r="AC28" s="5"/>
      <c r="AD28" s="5"/>
      <c r="AE28" s="5"/>
      <c r="AF28" s="5"/>
    </row>
    <row r="29" spans="1:32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U29" s="5"/>
      <c r="V29" s="5"/>
      <c r="W29" s="5"/>
      <c r="X29" s="8"/>
      <c r="Y29" s="5"/>
      <c r="Z29" s="8"/>
      <c r="AA29" s="5"/>
      <c r="AB29" s="5"/>
      <c r="AC29" s="5"/>
      <c r="AD29" s="5"/>
      <c r="AE29" s="5"/>
      <c r="AF29" s="5"/>
    </row>
    <row r="30" spans="1:32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32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3">
      <c r="A35" s="5"/>
      <c r="B35" s="5"/>
      <c r="C35" s="5"/>
      <c r="D35" s="5"/>
      <c r="E35" s="5"/>
      <c r="F35" s="9"/>
      <c r="G35" s="5"/>
      <c r="H35" s="5"/>
      <c r="I35" s="5"/>
      <c r="J35" s="5"/>
      <c r="K35" s="5"/>
    </row>
    <row r="36" spans="1:11" x14ac:dyDescent="0.3">
      <c r="A36" s="5"/>
      <c r="B36" s="5"/>
      <c r="C36" s="5"/>
      <c r="D36" s="8"/>
      <c r="E36" s="5"/>
      <c r="F36" s="8"/>
      <c r="G36" s="5"/>
      <c r="H36" s="5"/>
      <c r="I36" s="5"/>
      <c r="J36" s="5"/>
      <c r="K36" s="5"/>
    </row>
  </sheetData>
  <sortState ref="A1:AQ14">
    <sortCondition descending="1" ref="AP1:AP14"/>
  </sortState>
  <conditionalFormatting sqref="B2:G9">
    <cfRule type="cellIs" dxfId="22" priority="23" operator="greaterThan">
      <formula>45</formula>
    </cfRule>
  </conditionalFormatting>
  <conditionalFormatting sqref="B14:G20">
    <cfRule type="cellIs" dxfId="21" priority="22" operator="greaterThan">
      <formula>45</formula>
    </cfRule>
  </conditionalFormatting>
  <conditionalFormatting sqref="B24:G29">
    <cfRule type="cellIs" dxfId="20" priority="21" operator="greaterThan">
      <formula>45</formula>
    </cfRule>
  </conditionalFormatting>
  <conditionalFormatting sqref="B33:G36 J33:J34">
    <cfRule type="cellIs" dxfId="19" priority="20" operator="greaterThan">
      <formula>45</formula>
    </cfRule>
  </conditionalFormatting>
  <conditionalFormatting sqref="L10:Q10">
    <cfRule type="cellIs" dxfId="18" priority="19" operator="greaterThan">
      <formula>45</formula>
    </cfRule>
  </conditionalFormatting>
  <conditionalFormatting sqref="L2:Q2">
    <cfRule type="cellIs" dxfId="17" priority="18" operator="greaterThan">
      <formula>45</formula>
    </cfRule>
  </conditionalFormatting>
  <conditionalFormatting sqref="L3:Q3">
    <cfRule type="cellIs" dxfId="16" priority="17" operator="greaterThan">
      <formula>45</formula>
    </cfRule>
  </conditionalFormatting>
  <conditionalFormatting sqref="L6:Q6">
    <cfRule type="cellIs" dxfId="15" priority="16" operator="greaterThan">
      <formula>45</formula>
    </cfRule>
  </conditionalFormatting>
  <conditionalFormatting sqref="L9:Q9">
    <cfRule type="cellIs" dxfId="14" priority="15" operator="greaterThan">
      <formula>45</formula>
    </cfRule>
  </conditionalFormatting>
  <conditionalFormatting sqref="L11:Q11">
    <cfRule type="cellIs" dxfId="13" priority="14" operator="greaterThan">
      <formula>45</formula>
    </cfRule>
  </conditionalFormatting>
  <conditionalFormatting sqref="L12:Q12">
    <cfRule type="cellIs" dxfId="12" priority="13" operator="greaterThan">
      <formula>45</formula>
    </cfRule>
  </conditionalFormatting>
  <conditionalFormatting sqref="V17:AA22">
    <cfRule type="cellIs" dxfId="11" priority="12" operator="greaterThan">
      <formula>45</formula>
    </cfRule>
  </conditionalFormatting>
  <conditionalFormatting sqref="V26:AA29 AD26:AD27">
    <cfRule type="cellIs" dxfId="10" priority="11" operator="greaterThan">
      <formula>45</formula>
    </cfRule>
  </conditionalFormatting>
  <conditionalFormatting sqref="V3:AA3">
    <cfRule type="cellIs" dxfId="9" priority="10" operator="greaterThan">
      <formula>45</formula>
    </cfRule>
  </conditionalFormatting>
  <conditionalFormatting sqref="V2:AA2">
    <cfRule type="cellIs" dxfId="8" priority="9" operator="greaterThan">
      <formula>45</formula>
    </cfRule>
  </conditionalFormatting>
  <conditionalFormatting sqref="V9:AA9">
    <cfRule type="cellIs" dxfId="7" priority="8" operator="greaterThan">
      <formula>45</formula>
    </cfRule>
  </conditionalFormatting>
  <conditionalFormatting sqref="V13:AA13">
    <cfRule type="cellIs" dxfId="6" priority="7" operator="greaterThan">
      <formula>45</formula>
    </cfRule>
  </conditionalFormatting>
  <conditionalFormatting sqref="V8:AA8">
    <cfRule type="cellIs" dxfId="5" priority="6" operator="greaterThan">
      <formula>45</formula>
    </cfRule>
  </conditionalFormatting>
  <conditionalFormatting sqref="V6:AA6">
    <cfRule type="cellIs" dxfId="4" priority="5" operator="greaterThan">
      <formula>45</formula>
    </cfRule>
  </conditionalFormatting>
  <conditionalFormatting sqref="AF2:AK2 AN2">
    <cfRule type="cellIs" dxfId="3" priority="4" operator="greaterThan">
      <formula>45</formula>
    </cfRule>
  </conditionalFormatting>
  <conditionalFormatting sqref="AF4:AK4 AN4">
    <cfRule type="cellIs" dxfId="2" priority="3" operator="greaterThan">
      <formula>45</formula>
    </cfRule>
  </conditionalFormatting>
  <conditionalFormatting sqref="AF6:AK6">
    <cfRule type="cellIs" dxfId="1" priority="2" operator="greaterThan">
      <formula>45</formula>
    </cfRule>
  </conditionalFormatting>
  <conditionalFormatting sqref="AF14:AK14">
    <cfRule type="cellIs" dxfId="0" priority="1" operator="greaterThan">
      <formula>45</formula>
    </cfRule>
  </conditionalFormatting>
  <pageMargins left="0.7" right="0.7" top="0.75" bottom="0.75" header="0.3" footer="0.3"/>
  <pageSetup orientation="portrait" r:id="rId1"/>
  <ignoredErrors>
    <ignoredError sqref="AP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2021-08-17T18:33:19Z</dcterms:created>
  <dcterms:modified xsi:type="dcterms:W3CDTF">2021-08-17T19:34:40Z</dcterms:modified>
</cp:coreProperties>
</file>